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profecobel\"/>
    </mc:Choice>
  </mc:AlternateContent>
  <bookViews>
    <workbookView xWindow="0" yWindow="0" windowWidth="15525" windowHeight="1159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6" i="1"/>
  <c r="K5" i="1"/>
  <c r="K4" i="1"/>
  <c r="M7" i="1" l="1"/>
  <c r="M5" i="1"/>
  <c r="L7" i="1"/>
  <c r="L6" i="1"/>
  <c r="M6" i="1" s="1"/>
  <c r="L5" i="1"/>
  <c r="L4" i="1"/>
  <c r="M4" i="1" s="1"/>
  <c r="I7" i="1"/>
  <c r="I6" i="1"/>
  <c r="I5" i="1"/>
  <c r="I4" i="1"/>
  <c r="H7" i="1"/>
  <c r="H6" i="1"/>
  <c r="H5" i="1"/>
  <c r="H4" i="1"/>
  <c r="G7" i="1"/>
  <c r="G6" i="1"/>
  <c r="G5" i="1"/>
  <c r="G4" i="1"/>
  <c r="F7" i="1"/>
  <c r="F6" i="1"/>
  <c r="F5" i="1"/>
  <c r="F4" i="1"/>
  <c r="E7" i="1"/>
  <c r="E6" i="1"/>
  <c r="E5" i="1"/>
  <c r="E4" i="1"/>
</calcChain>
</file>

<file path=xl/sharedStrings.xml><?xml version="1.0" encoding="utf-8"?>
<sst xmlns="http://schemas.openxmlformats.org/spreadsheetml/2006/main" count="20" uniqueCount="20">
  <si>
    <t>Coût salarial</t>
  </si>
  <si>
    <t>Productivité</t>
  </si>
  <si>
    <t>Coût salarial unitaire</t>
  </si>
  <si>
    <t>Belgique</t>
  </si>
  <si>
    <t>Allemagne</t>
  </si>
  <si>
    <t>Pays Bas</t>
  </si>
  <si>
    <t>France</t>
  </si>
  <si>
    <t>calculé</t>
  </si>
  <si>
    <t>EBE unitaire</t>
  </si>
  <si>
    <t>doc</t>
  </si>
  <si>
    <t>EBE/VA</t>
  </si>
  <si>
    <t>EBE si CS=PB</t>
  </si>
  <si>
    <t>Marge</t>
  </si>
  <si>
    <t>CA unitaire</t>
  </si>
  <si>
    <t>CA si CS = PB</t>
  </si>
  <si>
    <t>Diff</t>
  </si>
  <si>
    <t>Marge unitaire</t>
  </si>
  <si>
    <t>unitaire</t>
  </si>
  <si>
    <t>initaire</t>
  </si>
  <si>
    <t>EBE/VA si 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</si>
</sst>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tabSelected="1" workbookViewId="0">
      <selection activeCell="K11" sqref="K11"/>
    </sheetView>
  </sheetViews>
  <sheetFormatPr baseColWidth="10" defaultRowHeight="15" x14ac:dyDescent="0.25"/>
  <sheetData>
    <row r="2" spans="1:14" x14ac:dyDescent="0.25">
      <c r="B2" t="s">
        <v>0</v>
      </c>
      <c r="C2" t="s">
        <v>1</v>
      </c>
      <c r="D2" t="s">
        <v>2</v>
      </c>
    </row>
    <row r="3" spans="1:14" x14ac:dyDescent="0.25">
      <c r="B3" t="s">
        <v>17</v>
      </c>
      <c r="C3" t="s">
        <v>18</v>
      </c>
      <c r="D3" t="s">
        <v>9</v>
      </c>
      <c r="E3" t="s">
        <v>7</v>
      </c>
      <c r="F3" t="s">
        <v>8</v>
      </c>
      <c r="G3" t="s">
        <v>10</v>
      </c>
      <c r="H3" t="s">
        <v>11</v>
      </c>
      <c r="I3" t="s">
        <v>19</v>
      </c>
      <c r="J3" t="s">
        <v>12</v>
      </c>
      <c r="K3" t="s">
        <v>13</v>
      </c>
      <c r="L3" t="s">
        <v>14</v>
      </c>
      <c r="M3" t="s">
        <v>15</v>
      </c>
      <c r="N3" t="s">
        <v>16</v>
      </c>
    </row>
    <row r="4" spans="1:14" x14ac:dyDescent="0.25">
      <c r="A4" t="s">
        <v>3</v>
      </c>
      <c r="B4">
        <v>35639.699999999997</v>
      </c>
      <c r="C4">
        <v>51992.2</v>
      </c>
      <c r="D4">
        <v>68.5</v>
      </c>
      <c r="E4">
        <f>B4/C4*100</f>
        <v>68.548166840410673</v>
      </c>
      <c r="F4">
        <f>C4-B4</f>
        <v>16352.5</v>
      </c>
      <c r="G4">
        <f>100-D4</f>
        <v>31.5</v>
      </c>
      <c r="H4">
        <f>F4+B$7</f>
        <v>35716.5</v>
      </c>
      <c r="I4">
        <f>H4/C4</f>
        <v>0.68695881305272721</v>
      </c>
      <c r="J4">
        <v>4.0999999999999996</v>
      </c>
      <c r="K4">
        <f>F4/J4*100</f>
        <v>398841.46341463423</v>
      </c>
      <c r="L4">
        <f>K4-B4+B$7</f>
        <v>382565.76341463422</v>
      </c>
      <c r="M4">
        <f>(K4-L4)/K4</f>
        <v>4.0807442287112083E-2</v>
      </c>
    </row>
    <row r="5" spans="1:14" x14ac:dyDescent="0.25">
      <c r="A5" t="s">
        <v>4</v>
      </c>
      <c r="B5">
        <v>22996.2</v>
      </c>
      <c r="C5">
        <v>26695.1</v>
      </c>
      <c r="D5">
        <v>80.7</v>
      </c>
      <c r="E5">
        <f t="shared" ref="E5:E7" si="0">B5/C5*100</f>
        <v>86.143899067619159</v>
      </c>
      <c r="F5">
        <f t="shared" ref="F5:F7" si="1">C5-B5</f>
        <v>3698.8999999999978</v>
      </c>
      <c r="G5">
        <f t="shared" ref="G5:G7" si="2">100-D5</f>
        <v>19.299999999999997</v>
      </c>
      <c r="H5">
        <f t="shared" ref="H5:H7" si="3">F5+B$7</f>
        <v>23062.899999999998</v>
      </c>
      <c r="I5">
        <f t="shared" ref="I5:I7" si="4">H5/C5</f>
        <v>0.86393757655899395</v>
      </c>
      <c r="J5">
        <v>3.8</v>
      </c>
      <c r="K5">
        <f t="shared" ref="K5:K7" si="5">F5/J5*100</f>
        <v>97339.473684210476</v>
      </c>
      <c r="L5">
        <f t="shared" ref="L5:L7" si="6">K5-B5+B$7</f>
        <v>93707.273684210479</v>
      </c>
      <c r="M5">
        <f t="shared" ref="M5:M7" si="7">(K5-L5)/K5</f>
        <v>3.7314769255724661E-2</v>
      </c>
    </row>
    <row r="6" spans="1:14" x14ac:dyDescent="0.25">
      <c r="A6" t="s">
        <v>6</v>
      </c>
      <c r="B6">
        <v>30838.3</v>
      </c>
      <c r="C6">
        <v>39508.1</v>
      </c>
      <c r="D6">
        <v>79.099999999999994</v>
      </c>
      <c r="E6">
        <f t="shared" si="0"/>
        <v>78.055639223349132</v>
      </c>
      <c r="F6">
        <f t="shared" si="1"/>
        <v>8669.7999999999993</v>
      </c>
      <c r="G6">
        <f t="shared" si="2"/>
        <v>20.900000000000006</v>
      </c>
      <c r="H6">
        <f t="shared" si="3"/>
        <v>28033.8</v>
      </c>
      <c r="I6">
        <f t="shared" si="4"/>
        <v>0.70957094874215665</v>
      </c>
      <c r="J6">
        <v>2.2999999999999998</v>
      </c>
      <c r="K6">
        <f t="shared" si="5"/>
        <v>376947.82608695648</v>
      </c>
      <c r="L6">
        <f t="shared" si="6"/>
        <v>365473.5260869565</v>
      </c>
      <c r="M6">
        <f t="shared" si="7"/>
        <v>3.0440021684467897E-2</v>
      </c>
    </row>
    <row r="7" spans="1:14" x14ac:dyDescent="0.25">
      <c r="A7" t="s">
        <v>5</v>
      </c>
      <c r="B7">
        <v>19364</v>
      </c>
      <c r="C7">
        <v>29442.6</v>
      </c>
      <c r="D7">
        <v>65.7</v>
      </c>
      <c r="E7">
        <f t="shared" si="0"/>
        <v>65.768648149280295</v>
      </c>
      <c r="F7">
        <f t="shared" si="1"/>
        <v>10078.599999999999</v>
      </c>
      <c r="G7">
        <f t="shared" si="2"/>
        <v>34.299999999999997</v>
      </c>
      <c r="H7">
        <f t="shared" si="3"/>
        <v>29442.6</v>
      </c>
      <c r="I7">
        <f t="shared" si="4"/>
        <v>1</v>
      </c>
      <c r="J7">
        <v>6.1</v>
      </c>
      <c r="K7">
        <f t="shared" si="5"/>
        <v>165222.95081967211</v>
      </c>
      <c r="L7">
        <f t="shared" si="6"/>
        <v>165222.95081967211</v>
      </c>
      <c r="M7">
        <f t="shared" si="7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guyaux</dc:creator>
  <cp:lastModifiedBy>Xavier guyaux</cp:lastModifiedBy>
  <dcterms:created xsi:type="dcterms:W3CDTF">2018-04-15T11:42:55Z</dcterms:created>
  <dcterms:modified xsi:type="dcterms:W3CDTF">2018-04-15T13:15:51Z</dcterms:modified>
</cp:coreProperties>
</file>